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2" yWindow="96" windowWidth="20112" windowHeight="11856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C7" i="1" l="1"/>
  <c r="C14" i="1" l="1"/>
  <c r="D14" i="1"/>
  <c r="D23" i="1" l="1"/>
  <c r="D18" i="1"/>
  <c r="D11" i="1"/>
  <c r="D8" i="1"/>
  <c r="D7" i="1" l="1"/>
  <c r="D6" i="1" s="1"/>
  <c r="D5" i="1" s="1"/>
  <c r="C11" i="1"/>
  <c r="C8" i="1" l="1"/>
  <c r="C23" i="1"/>
  <c r="C18" i="1"/>
  <c r="C6" i="1" l="1"/>
  <c r="C5" i="1" s="1"/>
</calcChain>
</file>

<file path=xl/sharedStrings.xml><?xml version="1.0" encoding="utf-8"?>
<sst xmlns="http://schemas.openxmlformats.org/spreadsheetml/2006/main" count="58" uniqueCount="58">
  <si>
    <t>Наименование источника доходов</t>
  </si>
  <si>
    <t>ДОХОДЫ ВСЕГО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</si>
  <si>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</si>
  <si>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</si>
  <si>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</si>
  <si>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</si>
  <si>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</si>
  <si>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</si>
  <si>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</si>
  <si>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</si>
  <si>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</si>
  <si>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</si>
  <si>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</si>
  <si>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имущество всего, в том числе</t>
  </si>
  <si>
    <t>Налоги, сборы и регулярные платежи за пользование природными  ресурсами всего, в том числе</t>
  </si>
  <si>
    <t>Налог на прибыль организаций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</si>
  <si>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</si>
  <si>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</si>
  <si>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</si>
  <si>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 на имущество организаций</t>
  </si>
  <si>
    <t>Транспортный налог</t>
  </si>
  <si>
    <t>Налог на добычу полезных ископаемых</t>
  </si>
  <si>
    <t>Сборы за пользование объектами животного мира и водных биологических ресурсов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</si>
  <si>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</si>
  <si>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</si>
  <si>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</si>
  <si>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</si>
  <si>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</si>
  <si>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000 1 01 01000 00 0000 110</t>
  </si>
  <si>
    <t>000 1 01 02000 00 0000 110</t>
  </si>
  <si>
    <t>000 1 03 00000 00 0000 000</t>
  </si>
  <si>
    <t>000 1 03 02000 00 0000 110</t>
  </si>
  <si>
    <t>000 1 06 00000 00 0000 000</t>
  </si>
  <si>
    <t>000 1 06 02000 00 0000 110</t>
  </si>
  <si>
    <t>000 1 06 04000 00 1000 110</t>
  </si>
  <si>
    <t>000 1 07 00000 00 0000 000</t>
  </si>
  <si>
    <t>000 1 07 01000 00 0000 110</t>
  </si>
  <si>
    <t>000 1 07 04000 00 0000 110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</si>
  <si>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</si>
  <si>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</si>
  <si>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</si>
  <si>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</si>
  <si>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</si>
  <si>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</si>
  <si>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</si>
  <si>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</si>
  <si>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</si>
  <si>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</si>
  <si>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Исполнено</t>
  </si>
  <si>
    <t>Налог на игорный бизнес</t>
  </si>
  <si>
    <t>000 1 06 05000 00 0000 110</t>
  </si>
  <si>
    <t>Налоги на прибыль, доходы всего, в том числе</t>
  </si>
  <si>
    <t>Приложение № 1 к постановлению Правительства Калужской области
от ________________ № ______</t>
  </si>
  <si>
    <t>План в соответствии с Законом Калужской области от 06.12.2018
№ 419-ОЗ</t>
  </si>
  <si>
    <t xml:space="preserve">Налоги на совокупный доход </t>
  </si>
  <si>
    <t>000 1 05 00000 00 0000 000</t>
  </si>
  <si>
    <t>(рублей)</t>
  </si>
  <si>
    <t xml:space="preserve">Исполнение доходов областного бюджета за 9 месяцев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</si>
</sst>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  <family val="2"/>
    </font>
    <font>
      <b/>
      <sz val="12"/>
      <color rgb="FF000000"/>
      <name val="Times New Roman"/>
      <family val="2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C0C0C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left" vertical="top" wrapText="1"/>
    </xf>
    <xf numFmtId="0" fontId="10" fillId="0" borderId="10">
      <alignment horizontal="center" vertical="center" wrapText="1"/>
    </xf>
    <xf numFmtId="0" fontId="16" fillId="0" borderId="0"/>
    <xf numFmtId="0" fontId="17" fillId="2" borderId="0">
      <alignment horizontal="center" wrapText="1"/>
    </xf>
    <xf numFmtId="0" fontId="17" fillId="2" borderId="0">
      <alignment horizontal="center"/>
    </xf>
    <xf numFmtId="0" fontId="9" fillId="2" borderId="0">
      <alignment wrapText="1"/>
    </xf>
    <xf numFmtId="0" fontId="9" fillId="2" borderId="0">
      <alignment horizontal="right"/>
    </xf>
    <xf numFmtId="0" fontId="9" fillId="2" borderId="13">
      <alignment horizontal="center" vertical="center" wrapText="1"/>
    </xf>
    <xf numFmtId="0" fontId="9" fillId="2" borderId="13">
      <alignment horizontal="center" vertical="center" shrinkToFit="1"/>
    </xf>
    <xf numFmtId="0" fontId="18" fillId="2" borderId="14">
      <alignment horizontal="left"/>
    </xf>
    <xf numFmtId="4" fontId="18" fillId="0" borderId="14">
      <alignment horizontal="right" vertical="top" shrinkToFit="1"/>
    </xf>
    <xf numFmtId="49" fontId="9" fillId="2" borderId="0">
      <alignment horizontal="left" vertical="top" wrapText="1"/>
    </xf>
    <xf numFmtId="0" fontId="9" fillId="2" borderId="0">
      <alignment horizontal="left" vertical="top" wrapText="1"/>
    </xf>
    <xf numFmtId="49" fontId="9" fillId="2" borderId="0">
      <alignment horizontal="left" vertical="top" shrinkToFit="1"/>
    </xf>
    <xf numFmtId="4" fontId="9" fillId="0" borderId="0">
      <alignment horizontal="right" vertical="top" shrinkToFit="1"/>
    </xf>
    <xf numFmtId="49" fontId="9" fillId="3" borderId="0">
      <alignment horizontal="left" vertical="top" wrapText="1"/>
    </xf>
    <xf numFmtId="0" fontId="9" fillId="3" borderId="0">
      <alignment horizontal="left" vertical="top" wrapText="1"/>
    </xf>
    <xf numFmtId="49" fontId="9" fillId="3" borderId="0">
      <alignment horizontal="left" vertical="top" shrinkToFit="1"/>
    </xf>
    <xf numFmtId="4" fontId="9" fillId="3" borderId="0">
      <alignment horizontal="right" vertical="top" shrinkToFit="1"/>
    </xf>
    <xf numFmtId="4" fontId="9" fillId="2" borderId="0">
      <alignment horizontal="right" vertical="top" shrinkToFit="1"/>
    </xf>
    <xf numFmtId="0" fontId="18" fillId="2" borderId="0">
      <alignment horizontal="left"/>
    </xf>
    <xf numFmtId="4" fontId="18" fillId="0" borderId="0">
      <alignment horizontal="right" vertical="top" shrinkToFit="1"/>
    </xf>
    <xf numFmtId="0" fontId="9" fillId="2" borderId="15"/>
    <xf numFmtId="0" fontId="9" fillId="2" borderId="0">
      <alignment horizontal="left" wrapText="1"/>
    </xf>
    <xf numFmtId="0" fontId="16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9" fillId="4" borderId="0"/>
    <xf numFmtId="0" fontId="9" fillId="4" borderId="16"/>
    <xf numFmtId="0" fontId="9" fillId="4" borderId="17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164" fontId="0" fillId="0" borderId="0" xfId="0" applyNumberFormat="1"/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0" xfId="0" applyFont="1"/>
    <xf numFmtId="49" fontId="7" fillId="0" borderId="8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3" applyNumberFormat="1" applyFont="1" applyBorder="1" applyProtection="1">
      <alignment horizontal="center" vertical="center" wrapText="1"/>
    </xf>
    <xf numFmtId="0" fontId="5" fillId="0" borderId="11" xfId="0" applyFont="1" applyBorder="1" applyAlignment="1">
      <alignment horizontal="right" wrapText="1"/>
    </xf>
    <xf numFmtId="0" fontId="13" fillId="0" borderId="0" xfId="0" applyFont="1" applyAlignment="1">
      <alignment horizontal="right" vertical="center"/>
    </xf>
    <xf numFmtId="4" fontId="4" fillId="0" borderId="8" xfId="1" applyNumberFormat="1" applyFont="1" applyBorder="1" applyAlignment="1">
      <alignment horizontal="right" wrapText="1"/>
    </xf>
    <xf numFmtId="4" fontId="3" fillId="0" borderId="5" xfId="1" applyNumberFormat="1" applyFont="1" applyBorder="1" applyAlignment="1">
      <alignment horizontal="right" wrapText="1"/>
    </xf>
    <xf numFmtId="4" fontId="5" fillId="0" borderId="11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horizontal="right" wrapText="1"/>
    </xf>
    <xf numFmtId="4" fontId="3" fillId="0" borderId="8" xfId="1" applyNumberFormat="1" applyFont="1" applyFill="1" applyBorder="1" applyAlignment="1">
      <alignment horizontal="right" wrapText="1"/>
    </xf>
    <xf numFmtId="4" fontId="3" fillId="0" borderId="5" xfId="1" applyNumberFormat="1" applyFont="1" applyFill="1" applyBorder="1" applyAlignment="1">
      <alignment horizontal="right" wrapText="1"/>
    </xf>
    <xf numFmtId="4" fontId="3" fillId="0" borderId="8" xfId="1" applyNumberFormat="1" applyFont="1" applyBorder="1" applyAlignment="1">
      <alignment horizontal="right" wrapText="1"/>
    </xf>
    <xf numFmtId="4" fontId="4" fillId="0" borderId="5" xfId="1" applyNumberFormat="1" applyFont="1" applyBorder="1" applyAlignment="1">
      <alignment horizontal="right" wrapText="1"/>
    </xf>
    <xf numFmtId="4" fontId="4" fillId="0" borderId="8" xfId="1" applyNumberFormat="1" applyFont="1" applyFill="1" applyBorder="1" applyAlignment="1">
      <alignment horizontal="right" wrapText="1"/>
    </xf>
    <xf numFmtId="4" fontId="3" fillId="0" borderId="9" xfId="1" applyNumberFormat="1" applyFont="1" applyBorder="1" applyAlignment="1">
      <alignment horizontal="right" wrapText="1"/>
    </xf>
    <xf numFmtId="4" fontId="3" fillId="0" borderId="7" xfId="1" applyNumberFormat="1" applyFont="1" applyBorder="1" applyAlignment="1">
      <alignment horizontal="right" wrapText="1"/>
    </xf>
    <xf numFmtId="4" fontId="3" fillId="0" borderId="12" xfId="1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2" applyFont="1" applyAlignment="1">
      <alignment horizontal="justify" vertical="top" wrapText="1"/>
    </xf>
  </cellXfs>
  <cellStyles count="34">
    <cellStyle name="br" xfId="26"/>
    <cellStyle name="col" xfId="27"/>
    <cellStyle name="style0" xfId="28"/>
    <cellStyle name="td" xfId="29"/>
    <cellStyle name="tr" xfId="30"/>
    <cellStyle name="xl21" xfId="31"/>
    <cellStyle name="xl22" xfId="5"/>
    <cellStyle name="xl23" xfId="6"/>
    <cellStyle name="xl24" xfId="7"/>
    <cellStyle name="xl25" xfId="8"/>
    <cellStyle name="xl26" xfId="32"/>
    <cellStyle name="xl27" xfId="9"/>
    <cellStyle name="xl28" xfId="10"/>
    <cellStyle name="xl29" xfId="11"/>
    <cellStyle name="xl30" xfId="12"/>
    <cellStyle name="xl31" xfId="3"/>
    <cellStyle name="xl31 2" xfId="13"/>
    <cellStyle name="xl32" xfId="14"/>
    <cellStyle name="xl33" xfId="15"/>
    <cellStyle name="xl34" xfId="16"/>
    <cellStyle name="xl35" xfId="17"/>
    <cellStyle name="xl36" xfId="2"/>
    <cellStyle name="xl36 2" xfId="18"/>
    <cellStyle name="xl37" xfId="19"/>
    <cellStyle name="xl38" xfId="20"/>
    <cellStyle name="xl39" xfId="21"/>
    <cellStyle name="xl40" xfId="22"/>
    <cellStyle name="xl41" xfId="23"/>
    <cellStyle name="xl42" xfId="33"/>
    <cellStyle name="xl43" xfId="24"/>
    <cellStyle name="xl44" xfId="25"/>
    <cellStyle name="Обычный" xfId="0" builtinId="0"/>
    <cellStyle name="Обычный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="90" zoomScaleNormal="90" workbookViewId="0">
      <selection activeCell="C1" sqref="C1:D1"/>
    </sheetView>
  </sheetViews>
  <sheetFormatPr defaultRowHeight="14.4" x14ac:dyDescent="0.3"/>
  <cols>
    <col min="1" max="1" width="62.33203125" customWidth="1"/>
    <col min="2" max="2" width="33.5546875" customWidth="1"/>
    <col min="3" max="3" width="25.33203125" customWidth="1"/>
    <col min="4" max="4" width="26.5546875" customWidth="1"/>
  </cols>
  <sheetData>
    <row r="1" spans="1:4" ht="76.2" customHeight="1" x14ac:dyDescent="0.3">
      <c r="A1" s="3"/>
      <c r="B1" s="13"/>
      <c r="C1" s="31" t="s">
        <v>52</v>
      </c>
      <c r="D1" s="31"/>
    </row>
    <row r="2" spans="1:4" ht="37.200000000000003" customHeight="1" x14ac:dyDescent="0.3">
      <c r="A2" s="30" t="s">
        <v>57</v>
      </c>
      <c r="B2" s="30"/>
      <c r="C2" s="30"/>
      <c r="D2" s="30"/>
    </row>
    <row r="3" spans="1:4" ht="21" customHeight="1" thickBot="1" x14ac:dyDescent="0.35">
      <c r="C3" s="4"/>
      <c r="D3" s="17" t="s">
        <v>56</v>
      </c>
    </row>
    <row r="4" spans="1:4" ht="99.6" customHeight="1" thickBot="1" x14ac:dyDescent="0.35">
      <c r="A4" s="14" t="s">
        <v>0</v>
      </c>
      <c r="B4" s="14" t="s">
        <v>25</v>
      </c>
      <c r="C4" s="15" t="s">
        <v>53</v>
      </c>
      <c r="D4" s="14" t="s">
        <v>48</v>
      </c>
    </row>
    <row r="5" spans="1:4" ht="23.25" customHeight="1" x14ac:dyDescent="0.3">
      <c r="A5" s="5" t="s">
        <v>1</v>
      </c>
      <c r="B5" s="16"/>
      <c r="C5" s="20">
        <f>C6+C31</f>
        <v>57156542119.419998</v>
      </c>
      <c r="D5" s="21">
        <f>D6+D31</f>
        <v>45421392408.260002</v>
      </c>
    </row>
    <row r="6" spans="1:4" ht="22.2" customHeight="1" x14ac:dyDescent="0.3">
      <c r="A6" s="6" t="s">
        <v>18</v>
      </c>
      <c r="B6" s="12" t="s">
        <v>26</v>
      </c>
      <c r="C6" s="22">
        <f>C7+C23</f>
        <v>47967773019.419998</v>
      </c>
      <c r="D6" s="23">
        <f>D7+D23</f>
        <v>38554689933.260002</v>
      </c>
    </row>
    <row r="7" spans="1:4" ht="22.95" customHeight="1" x14ac:dyDescent="0.35">
      <c r="A7" s="6" t="s">
        <v>17</v>
      </c>
      <c r="B7" s="10"/>
      <c r="C7" s="24">
        <f>C8+C11+C14+C18+C21+C22+C13</f>
        <v>47142906782.059998</v>
      </c>
      <c r="D7" s="19">
        <f>D8+D11+D14+D18+D21+D22+D13</f>
        <v>37769152166.920006</v>
      </c>
    </row>
    <row r="8" spans="1:4" ht="20.399999999999999" customHeight="1" x14ac:dyDescent="0.3">
      <c r="A8" s="6" t="s">
        <v>51</v>
      </c>
      <c r="B8" s="12" t="s">
        <v>27</v>
      </c>
      <c r="C8" s="24">
        <f>C9+C10</f>
        <v>31500551000</v>
      </c>
      <c r="D8" s="19">
        <f>D9+D10</f>
        <v>25359515273</v>
      </c>
    </row>
    <row r="9" spans="1:4" ht="20.399999999999999" customHeight="1" x14ac:dyDescent="0.35">
      <c r="A9" s="7" t="s">
        <v>15</v>
      </c>
      <c r="B9" s="10" t="s">
        <v>28</v>
      </c>
      <c r="C9" s="18">
        <v>15778540000</v>
      </c>
      <c r="D9" s="25">
        <v>14178582460.83</v>
      </c>
    </row>
    <row r="10" spans="1:4" ht="21" customHeight="1" x14ac:dyDescent="0.35">
      <c r="A10" s="7" t="s">
        <v>12</v>
      </c>
      <c r="B10" s="10" t="s">
        <v>29</v>
      </c>
      <c r="C10" s="26">
        <v>15722011000</v>
      </c>
      <c r="D10" s="25">
        <v>11180932812.17</v>
      </c>
    </row>
    <row r="11" spans="1:4" ht="58.5" customHeight="1" x14ac:dyDescent="0.3">
      <c r="A11" s="6" t="s">
        <v>23</v>
      </c>
      <c r="B11" s="12" t="s">
        <v>30</v>
      </c>
      <c r="C11" s="22">
        <f>C12</f>
        <v>10306806742.059999</v>
      </c>
      <c r="D11" s="23">
        <f>D12</f>
        <v>8260531129.8999996</v>
      </c>
    </row>
    <row r="12" spans="1:4" s="9" customFormat="1" ht="41.4" customHeight="1" x14ac:dyDescent="0.35">
      <c r="A12" s="7" t="s">
        <v>24</v>
      </c>
      <c r="B12" s="10" t="s">
        <v>31</v>
      </c>
      <c r="C12" s="26">
        <v>10306806742.059999</v>
      </c>
      <c r="D12" s="25">
        <v>8260531129.8999996</v>
      </c>
    </row>
    <row r="13" spans="1:4" s="9" customFormat="1" ht="21.6" customHeight="1" x14ac:dyDescent="0.3">
      <c r="A13" s="6" t="s">
        <v>54</v>
      </c>
      <c r="B13" s="12" t="s">
        <v>55</v>
      </c>
      <c r="C13" s="29">
        <v>0</v>
      </c>
      <c r="D13" s="23">
        <v>6006796.6799999997</v>
      </c>
    </row>
    <row r="14" spans="1:4" ht="19.95" customHeight="1" x14ac:dyDescent="0.3">
      <c r="A14" s="6" t="s">
        <v>13</v>
      </c>
      <c r="B14" s="12" t="s">
        <v>32</v>
      </c>
      <c r="C14" s="19">
        <f>C15+C16+C17</f>
        <v>4966800000</v>
      </c>
      <c r="D14" s="19">
        <f>D15+D16+D17</f>
        <v>3899030131.23</v>
      </c>
    </row>
    <row r="15" spans="1:4" ht="18.600000000000001" customHeight="1" x14ac:dyDescent="0.35">
      <c r="A15" s="7" t="s">
        <v>19</v>
      </c>
      <c r="B15" s="10" t="s">
        <v>33</v>
      </c>
      <c r="C15" s="18">
        <v>3986500000</v>
      </c>
      <c r="D15" s="25">
        <v>3402836055.46</v>
      </c>
    </row>
    <row r="16" spans="1:4" ht="19.95" customHeight="1" x14ac:dyDescent="0.35">
      <c r="A16" s="7" t="s">
        <v>20</v>
      </c>
      <c r="B16" s="10" t="s">
        <v>34</v>
      </c>
      <c r="C16" s="18">
        <v>980300000</v>
      </c>
      <c r="D16" s="25">
        <v>495209075.76999998</v>
      </c>
    </row>
    <row r="17" spans="1:4" ht="19.95" customHeight="1" x14ac:dyDescent="0.35">
      <c r="A17" s="7" t="s">
        <v>49</v>
      </c>
      <c r="B17" s="10" t="s">
        <v>50</v>
      </c>
      <c r="C17" s="18">
        <v>0</v>
      </c>
      <c r="D17" s="25">
        <v>985000</v>
      </c>
    </row>
    <row r="18" spans="1:4" ht="54.6" customHeight="1" x14ac:dyDescent="0.3">
      <c r="A18" s="6" t="s">
        <v>14</v>
      </c>
      <c r="B18" s="12" t="s">
        <v>35</v>
      </c>
      <c r="C18" s="24">
        <f>C19+C20</f>
        <v>135830000</v>
      </c>
      <c r="D18" s="19">
        <f>D19+D20</f>
        <v>87414331.879999995</v>
      </c>
    </row>
    <row r="19" spans="1:4" ht="19.2" customHeight="1" x14ac:dyDescent="0.35">
      <c r="A19" s="7" t="s">
        <v>21</v>
      </c>
      <c r="B19" s="10" t="s">
        <v>36</v>
      </c>
      <c r="C19" s="18">
        <v>134730000</v>
      </c>
      <c r="D19" s="25">
        <v>86144111.849999994</v>
      </c>
    </row>
    <row r="20" spans="1:4" ht="38.4" customHeight="1" x14ac:dyDescent="0.35">
      <c r="A20" s="7" t="s">
        <v>22</v>
      </c>
      <c r="B20" s="10" t="s">
        <v>37</v>
      </c>
      <c r="C20" s="18">
        <v>1100000</v>
      </c>
      <c r="D20" s="25">
        <v>1270220.03</v>
      </c>
    </row>
    <row r="21" spans="1:4" ht="17.399999999999999" x14ac:dyDescent="0.3">
      <c r="A21" s="6" t="s">
        <v>2</v>
      </c>
      <c r="B21" s="12" t="s">
        <v>38</v>
      </c>
      <c r="C21" s="24">
        <v>232810040</v>
      </c>
      <c r="D21" s="19">
        <v>156579500.97</v>
      </c>
    </row>
    <row r="22" spans="1:4" ht="39.6" customHeight="1" x14ac:dyDescent="0.3">
      <c r="A22" s="6" t="s">
        <v>3</v>
      </c>
      <c r="B22" s="12" t="s">
        <v>39</v>
      </c>
      <c r="C22" s="24">
        <v>109000</v>
      </c>
      <c r="D22" s="19">
        <v>75003.259999999995</v>
      </c>
    </row>
    <row r="23" spans="1:4" ht="20.399999999999999" customHeight="1" x14ac:dyDescent="0.35">
      <c r="A23" s="6" t="s">
        <v>16</v>
      </c>
      <c r="B23" s="10"/>
      <c r="C23" s="24">
        <f>C24+C25+C26+C27+C28+C29+C30</f>
        <v>824866237.36000001</v>
      </c>
      <c r="D23" s="19">
        <f>D24+D25+D26+D27+D28+D29+D30</f>
        <v>785537766.33999991</v>
      </c>
    </row>
    <row r="24" spans="1:4" ht="38.4" customHeight="1" x14ac:dyDescent="0.35">
      <c r="A24" s="7" t="s">
        <v>4</v>
      </c>
      <c r="B24" s="10" t="s">
        <v>40</v>
      </c>
      <c r="C24" s="18">
        <v>58513910</v>
      </c>
      <c r="D24" s="25">
        <v>170520213.47</v>
      </c>
    </row>
    <row r="25" spans="1:4" ht="23.4" customHeight="1" x14ac:dyDescent="0.35">
      <c r="A25" s="7" t="s">
        <v>5</v>
      </c>
      <c r="B25" s="10" t="s">
        <v>41</v>
      </c>
      <c r="C25" s="18">
        <v>144391430</v>
      </c>
      <c r="D25" s="25">
        <v>143811323.12</v>
      </c>
    </row>
    <row r="26" spans="1:4" ht="38.4" customHeight="1" x14ac:dyDescent="0.35">
      <c r="A26" s="7" t="s">
        <v>6</v>
      </c>
      <c r="B26" s="10" t="s">
        <v>42</v>
      </c>
      <c r="C26" s="18">
        <v>16362527.16</v>
      </c>
      <c r="D26" s="25">
        <v>31049778.32</v>
      </c>
    </row>
    <row r="27" spans="1:4" ht="44.25" customHeight="1" x14ac:dyDescent="0.35">
      <c r="A27" s="7" t="s">
        <v>7</v>
      </c>
      <c r="B27" s="10" t="s">
        <v>43</v>
      </c>
      <c r="C27" s="18">
        <v>1350000</v>
      </c>
      <c r="D27" s="25">
        <v>3919374.15</v>
      </c>
    </row>
    <row r="28" spans="1:4" ht="21.6" customHeight="1" x14ac:dyDescent="0.35">
      <c r="A28" s="7" t="s">
        <v>8</v>
      </c>
      <c r="B28" s="10" t="s">
        <v>44</v>
      </c>
      <c r="C28" s="18">
        <v>93420</v>
      </c>
      <c r="D28" s="25">
        <v>467095</v>
      </c>
    </row>
    <row r="29" spans="1:4" ht="22.95" customHeight="1" x14ac:dyDescent="0.35">
      <c r="A29" s="7" t="s">
        <v>9</v>
      </c>
      <c r="B29" s="10" t="s">
        <v>45</v>
      </c>
      <c r="C29" s="18">
        <v>603663610.20000005</v>
      </c>
      <c r="D29" s="25">
        <v>430345698.99000001</v>
      </c>
    </row>
    <row r="30" spans="1:4" ht="21.6" customHeight="1" x14ac:dyDescent="0.35">
      <c r="A30" s="7" t="s">
        <v>10</v>
      </c>
      <c r="B30" s="10" t="s">
        <v>46</v>
      </c>
      <c r="C30" s="18">
        <v>491340</v>
      </c>
      <c r="D30" s="25">
        <v>5424283.29</v>
      </c>
    </row>
    <row r="31" spans="1:4" ht="30.6" customHeight="1" thickBot="1" x14ac:dyDescent="0.35">
      <c r="A31" s="8" t="s">
        <v>11</v>
      </c>
      <c r="B31" s="11" t="s">
        <v>47</v>
      </c>
      <c r="C31" s="27">
        <v>9188769100</v>
      </c>
      <c r="D31" s="28">
        <v>6866702475</v>
      </c>
    </row>
    <row r="32" spans="1:4" ht="16.5" x14ac:dyDescent="0.25">
      <c r="A32" s="1"/>
      <c r="B32" s="1"/>
      <c r="C32" s="2"/>
      <c r="D32" s="2"/>
    </row>
  </sheetData>
  <mergeCells count="2">
    <mergeCell ref="A2:D2"/>
    <mergeCell ref="C1:D1"/>
  </mergeCells>
  <printOptions horizontalCentered="1"/>
  <pageMargins left="0.43307086614173229" right="0" top="0.94488188976377963" bottom="0.35433070866141736" header="0.51181102362204722" footer="0.31496062992125984"/>
  <pageSetup paperSize="9" scale="6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Danilova MG.</cp:lastModifiedBy>
  <cp:lastPrinted>2019-10-09T07:03:35Z</cp:lastPrinted>
  <dcterms:created xsi:type="dcterms:W3CDTF">2017-10-23T09:06:05Z</dcterms:created>
  <dcterms:modified xsi:type="dcterms:W3CDTF">2019-10-10T05:57:07Z</dcterms:modified>
</cp:coreProperties>
</file>